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space_DND\Drive\Training\WORKSPACE\IndianAmerican Project\VITAL\Collateral\New Collaterals April 2026\Limit calculator (xlsx and pdf)\"/>
    </mc:Choice>
  </mc:AlternateContent>
  <xr:revisionPtr revIDLastSave="0" documentId="13_ncr:1_{2901BA88-4420-492F-8A42-B9F7DBBD74F3}" xr6:coauthVersionLast="47" xr6:coauthVersionMax="47" xr10:uidLastSave="{00000000-0000-0000-0000-000000000000}"/>
  <bookViews>
    <workbookView xWindow="-110" yWindow="-110" windowWidth="19420" windowHeight="10300" xr2:uid="{B39F7D99-2404-456A-B23B-80F54ADDA8FD}"/>
  </bookViews>
  <sheets>
    <sheet name="Limit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7" i="1"/>
  <c r="C9" i="1"/>
  <c r="C10" i="1" s="1"/>
  <c r="D21" i="1"/>
  <c r="D9" i="1"/>
  <c r="D10" i="1" s="1"/>
  <c r="D8" i="1"/>
  <c r="D7" i="1"/>
  <c r="C20" i="1"/>
  <c r="C21" i="1" s="1"/>
  <c r="C8" i="1"/>
</calcChain>
</file>

<file path=xl/sharedStrings.xml><?xml version="1.0" encoding="utf-8"?>
<sst xmlns="http://schemas.openxmlformats.org/spreadsheetml/2006/main" count="28" uniqueCount="25">
  <si>
    <r>
      <rPr>
        <b/>
        <sz val="16"/>
        <color theme="9" tint="0.79998168889431442"/>
        <rFont val="Calibri"/>
        <family val="2"/>
      </rPr>
      <t>🔵</t>
    </r>
    <r>
      <rPr>
        <b/>
        <sz val="16"/>
        <color theme="1"/>
        <rFont val="Calibri"/>
        <family val="2"/>
      </rPr>
      <t xml:space="preserve"> Enter your values in the editable cells, which are highlighted in </t>
    </r>
    <r>
      <rPr>
        <b/>
        <sz val="16"/>
        <color theme="9" tint="0.79998168889431442"/>
        <rFont val="Calibri"/>
        <family val="2"/>
      </rPr>
      <t>Light Green</t>
    </r>
    <r>
      <rPr>
        <b/>
        <sz val="16"/>
        <color theme="1"/>
        <rFont val="Calibri"/>
        <family val="2"/>
      </rPr>
      <t xml:space="preserve">
🔒 All other cells are locked</t>
    </r>
  </si>
  <si>
    <t>Payroll Protection Plus calculation</t>
  </si>
  <si>
    <t>Sample Values</t>
  </si>
  <si>
    <t>Enter your values</t>
  </si>
  <si>
    <t>Payroll for staff including taxes and benefits  (per month cost)</t>
  </si>
  <si>
    <t>Rent or Lease of office space (per month)     </t>
  </si>
  <si>
    <t>Practice Loan</t>
  </si>
  <si>
    <t>Total Expense</t>
  </si>
  <si>
    <t>Add 10% buffer for expense escalation </t>
  </si>
  <si>
    <t>Coverage Limit expected</t>
  </si>
  <si>
    <t>Silver: $50K (per month)</t>
  </si>
  <si>
    <t xml:space="preserve">Limit Suggested     </t>
  </si>
  <si>
    <t>Silver: $10K (per month)</t>
  </si>
  <si>
    <t>Gold: $75K (per month)</t>
  </si>
  <si>
    <t>Gold: $20K (per month)</t>
  </si>
  <si>
    <t>Platinum: $100K (per month)</t>
  </si>
  <si>
    <t>Platinum: $30K (per month)</t>
  </si>
  <si>
    <t>Leased Equipment calculation</t>
  </si>
  <si>
    <t>Amount exceeds maximum coverage. Please enter a lower value.</t>
  </si>
  <si>
    <t xml:space="preserve">Dental chairs lease                                                                        </t>
  </si>
  <si>
    <t>X-Ray equipment lease </t>
  </si>
  <si>
    <t>Surgical Microscope</t>
  </si>
  <si>
    <t>____________</t>
  </si>
  <si>
    <t xml:space="preserve">$           </t>
  </si>
  <si>
    <t>Bronze: $25K (per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</si>
</sst>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₹&quot;\ #,##0.00"/>
    <numFmt numFmtId="165" formatCode="[$$-409]#,##0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rgb="FF222222"/>
      <name val="Calibri"/>
      <family val="2"/>
    </font>
    <font>
      <b/>
      <sz val="16"/>
      <color theme="4"/>
      <name val="Calibri"/>
      <family val="2"/>
    </font>
    <font>
      <b/>
      <sz val="16"/>
      <color theme="1"/>
      <name val="Calibri"/>
      <family val="2"/>
    </font>
    <font>
      <sz val="26"/>
      <color rgb="FF222222"/>
      <name val="Calibri"/>
      <family val="2"/>
    </font>
    <font>
      <b/>
      <sz val="16"/>
      <color rgb="FF222222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9" tint="0.7999816888943144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5" fontId="1" fillId="4" borderId="8" xfId="0" applyNumberFormat="1" applyFont="1" applyFill="1" applyBorder="1" applyProtection="1">
      <protection locked="0"/>
    </xf>
    <xf numFmtId="165" fontId="1" fillId="0" borderId="0" xfId="0" applyNumberFormat="1" applyFont="1" applyAlignment="1" applyProtection="1">
      <alignment horizontal="right"/>
      <protection locked="0"/>
    </xf>
    <xf numFmtId="0" fontId="1" fillId="0" borderId="7" xfId="0" applyFont="1" applyBorder="1"/>
    <xf numFmtId="0" fontId="2" fillId="0" borderId="0" xfId="0" applyFont="1"/>
    <xf numFmtId="165" fontId="1" fillId="0" borderId="1" xfId="0" applyNumberFormat="1" applyFont="1" applyBorder="1"/>
    <xf numFmtId="165" fontId="1" fillId="0" borderId="8" xfId="0" applyNumberFormat="1" applyFont="1" applyBorder="1"/>
    <xf numFmtId="0" fontId="1" fillId="0" borderId="0" xfId="0" applyFont="1"/>
    <xf numFmtId="0" fontId="1" fillId="0" borderId="3" xfId="0" applyFont="1" applyBorder="1"/>
    <xf numFmtId="0" fontId="2" fillId="0" borderId="9" xfId="0" applyFont="1" applyBorder="1"/>
    <xf numFmtId="164" fontId="3" fillId="3" borderId="9" xfId="0" applyNumberFormat="1" applyFont="1" applyFill="1" applyBorder="1" applyAlignment="1">
      <alignment horizontal="right" wrapText="1"/>
    </xf>
    <xf numFmtId="164" fontId="3" fillId="3" borderId="2" xfId="0" applyNumberFormat="1" applyFont="1" applyFill="1" applyBorder="1" applyAlignment="1">
      <alignment horizontal="right" wrapText="1"/>
    </xf>
    <xf numFmtId="164" fontId="1" fillId="0" borderId="0" xfId="0" applyNumberFormat="1" applyFont="1"/>
    <xf numFmtId="0" fontId="5" fillId="0" borderId="0" xfId="0" applyFont="1" applyAlignment="1">
      <alignment vertical="center"/>
    </xf>
    <xf numFmtId="165" fontId="1" fillId="0" borderId="0" xfId="0" applyNumberFormat="1" applyFont="1"/>
    <xf numFmtId="164" fontId="3" fillId="3" borderId="0" xfId="0" applyNumberFormat="1" applyFont="1" applyFill="1" applyAlignment="1">
      <alignment horizontal="right" wrapText="1"/>
    </xf>
    <xf numFmtId="164" fontId="3" fillId="3" borderId="8" xfId="0" applyNumberFormat="1" applyFont="1" applyFill="1" applyBorder="1" applyAlignment="1">
      <alignment horizontal="right" wrapText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0" borderId="6" xfId="0" applyFont="1" applyBorder="1"/>
    <xf numFmtId="0" fontId="7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righ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right" wrapText="1"/>
    </xf>
    <xf numFmtId="0" fontId="4" fillId="2" borderId="12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4726411</xdr:colOff>
      <xdr:row>7</xdr:row>
      <xdr:rowOff>162483</xdr:rowOff>
    </xdr:from>
    <xdr:to>
      <xdr:col>3</xdr:col>
      <xdr:colOff>1862730</xdr:colOff>
      <xdr:row>18</xdr:row>
      <xdr:rowOff>80635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3B8E95-ACCC-481F-8368-4BA48E630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 trans="2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1173" y="2319467"/>
          <a:ext cx="5955763" cy="3133470"/>
        </a:xfrm>
        <a:prstGeom prst="rect">
          <a:avLst/>
        </a:prstGeom>
      </xdr:spPr>
    </xdr:pic>
    <xdr:clientData/>
  </xdr:twoCellAnchor>
  <xdr:twoCellAnchor editAs="oneCell">
    <xdr:from>
      <xdr:col>1</xdr:col>
      <xdr:colOff>242303</xdr:colOff>
      <xdr:row>7</xdr:row>
      <xdr:rowOff>153613</xdr:rowOff>
    </xdr:from>
    <xdr:to>
      <xdr:col>2</xdr:col>
      <xdr:colOff>1107987</xdr:colOff>
      <xdr:row>18</xdr:row>
      <xdr:rowOff>71765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C50281-F7E6-45BD-9457-C073BC122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 trans="2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065" y="2310597"/>
          <a:ext cx="5955763" cy="313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5239-ED4F-4B68-A2BB-DD0A928E6FC7}">
  <dimension ref="A1:L23"/>
  <sheetViews>
    <sheetView tabSelected="1" zoomScale="63" zoomScaleNormal="90" workbookViewId="0">
      <selection activeCell="D4" sqref="D4"/>
    </sheetView>
  </sheetViews>
  <sheetFormatPr defaultColWidth="8.6328125" defaultRowHeight="21" x14ac:dyDescent="0.5"/>
  <cols>
    <col min="1" max="1" width="8.6328125" style="7" customWidth="1"/>
    <col min="2" max="2" width="72.81640625" style="7" customWidth="1"/>
    <col min="3" max="3" width="53.453125" style="7" customWidth="1"/>
    <col min="4" max="4" width="51" style="7" customWidth="1"/>
    <col min="5" max="6" width="8.6328125" style="7"/>
    <col min="7" max="7" width="22.453125" style="7" customWidth="1"/>
    <col min="8" max="8" width="13.6328125" style="7" hidden="1" customWidth="1"/>
    <col min="9" max="9" width="79.453125" style="7" hidden="1" customWidth="1"/>
    <col min="10" max="10" width="17.453125" style="7" hidden="1" customWidth="1"/>
    <col min="11" max="11" width="21.81640625" style="7" hidden="1" customWidth="1"/>
    <col min="12" max="12" width="44.453125" style="7" hidden="1" customWidth="1"/>
    <col min="13" max="16384" width="8.6328125" style="7"/>
  </cols>
  <sheetData>
    <row r="1" spans="1:12" ht="44.5" customHeight="1" thickBot="1" x14ac:dyDescent="0.55000000000000004">
      <c r="A1" s="17"/>
      <c r="B1" s="18"/>
      <c r="C1" s="27" t="s">
        <v>0</v>
      </c>
      <c r="D1" s="28"/>
    </row>
    <row r="2" spans="1:12" x14ac:dyDescent="0.5">
      <c r="A2" s="23" t="s">
        <v>1</v>
      </c>
      <c r="B2" s="24"/>
      <c r="C2" s="19"/>
      <c r="D2" s="20"/>
    </row>
    <row r="3" spans="1:12" x14ac:dyDescent="0.5">
      <c r="A3" s="3"/>
      <c r="C3" s="21" t="s">
        <v>2</v>
      </c>
      <c r="D3" s="22" t="s">
        <v>3</v>
      </c>
    </row>
    <row r="4" spans="1:12" x14ac:dyDescent="0.5">
      <c r="A4" s="3"/>
      <c r="B4" s="7" t="s">
        <v>4</v>
      </c>
      <c r="C4" s="14">
        <v>40000</v>
      </c>
      <c r="D4" s="1">
        <v>0</v>
      </c>
    </row>
    <row r="5" spans="1:12" x14ac:dyDescent="0.5">
      <c r="A5" s="3"/>
      <c r="B5" s="4" t="s">
        <v>5</v>
      </c>
      <c r="C5" s="14">
        <v>15000</v>
      </c>
      <c r="D5" s="1">
        <v>0</v>
      </c>
    </row>
    <row r="6" spans="1:12" ht="21.5" thickBot="1" x14ac:dyDescent="0.55000000000000004">
      <c r="A6" s="3"/>
      <c r="B6" s="4" t="s">
        <v>6</v>
      </c>
      <c r="C6" s="14">
        <v>5000</v>
      </c>
      <c r="D6" s="1">
        <v>0</v>
      </c>
    </row>
    <row r="7" spans="1:12" ht="21.5" thickBot="1" x14ac:dyDescent="0.55000000000000004">
      <c r="A7" s="3"/>
      <c r="B7" s="4" t="s">
        <v>7</v>
      </c>
      <c r="C7" s="5">
        <f>SUM(C4:C6)</f>
        <v>60000</v>
      </c>
      <c r="D7" s="6">
        <f>SUM(D4:D6)</f>
        <v>0</v>
      </c>
    </row>
    <row r="8" spans="1:12" ht="21.5" thickBot="1" x14ac:dyDescent="0.55000000000000004">
      <c r="A8" s="3"/>
      <c r="B8" s="4" t="s">
        <v>8</v>
      </c>
      <c r="C8" s="14">
        <f>SUM(C4:C6) *10%</f>
        <v>6000</v>
      </c>
      <c r="D8" s="6">
        <f>SUM(D4:D6) *10%</f>
        <v>0</v>
      </c>
    </row>
    <row r="9" spans="1:12" ht="21.5" thickBot="1" x14ac:dyDescent="0.55000000000000004">
      <c r="A9" s="3"/>
      <c r="B9" s="4" t="s">
        <v>9</v>
      </c>
      <c r="C9" s="5">
        <f>SUM(C4:C6) *10% + SUM(C4:C6)</f>
        <v>66000</v>
      </c>
      <c r="D9" s="6">
        <f>SUM(D4:D6) *10% + SUM(D4:D6)</f>
        <v>0</v>
      </c>
      <c r="H9" s="7">
        <v>0</v>
      </c>
      <c r="I9" s="7" t="s">
        <v>24</v>
      </c>
    </row>
    <row r="10" spans="1:12" ht="45.5" customHeight="1" x14ac:dyDescent="0.5">
      <c r="A10" s="3"/>
      <c r="B10" s="4" t="s">
        <v>11</v>
      </c>
      <c r="C10" s="15" t="str">
        <f>VLOOKUP(C9, H:I,2,1)</f>
        <v>Gold: $75K (per month)</v>
      </c>
      <c r="D10" s="16" t="str">
        <f>VLOOKUP(D9, H:I,2,1)</f>
        <v>Bronze: $25K (per month)</v>
      </c>
    </row>
    <row r="11" spans="1:12" x14ac:dyDescent="0.5">
      <c r="A11" s="3"/>
      <c r="C11" s="14"/>
      <c r="D11" s="6"/>
      <c r="H11" s="7">
        <v>25001</v>
      </c>
      <c r="I11" s="7" t="s">
        <v>10</v>
      </c>
      <c r="K11" s="7">
        <v>0</v>
      </c>
      <c r="L11" s="7" t="s">
        <v>12</v>
      </c>
    </row>
    <row r="12" spans="1:12" x14ac:dyDescent="0.5">
      <c r="A12" s="3"/>
      <c r="C12" s="14"/>
      <c r="D12" s="6"/>
      <c r="H12" s="7">
        <v>50001</v>
      </c>
      <c r="I12" s="7" t="s">
        <v>13</v>
      </c>
      <c r="K12" s="7">
        <v>10001</v>
      </c>
      <c r="L12" s="7" t="s">
        <v>14</v>
      </c>
    </row>
    <row r="13" spans="1:12" x14ac:dyDescent="0.5">
      <c r="A13" s="3"/>
      <c r="C13" s="14"/>
      <c r="D13" s="6"/>
      <c r="H13" s="7">
        <v>75001</v>
      </c>
      <c r="I13" s="7" t="s">
        <v>15</v>
      </c>
      <c r="K13" s="7">
        <v>20001</v>
      </c>
      <c r="L13" s="7" t="s">
        <v>16</v>
      </c>
    </row>
    <row r="14" spans="1:12" x14ac:dyDescent="0.5">
      <c r="A14" s="25" t="s">
        <v>17</v>
      </c>
      <c r="B14" s="26"/>
      <c r="C14" s="14"/>
      <c r="D14" s="6"/>
      <c r="H14" s="7">
        <v>100001</v>
      </c>
      <c r="I14" s="7" t="s">
        <v>18</v>
      </c>
      <c r="K14" s="7">
        <v>30001</v>
      </c>
      <c r="L14" s="7" t="s">
        <v>18</v>
      </c>
    </row>
    <row r="15" spans="1:12" x14ac:dyDescent="0.5">
      <c r="A15" s="3"/>
      <c r="C15" s="14"/>
      <c r="D15" s="6"/>
    </row>
    <row r="16" spans="1:12" x14ac:dyDescent="0.5">
      <c r="A16" s="3"/>
      <c r="B16" s="4" t="s">
        <v>19</v>
      </c>
      <c r="C16" s="14">
        <v>4500</v>
      </c>
      <c r="D16" s="1">
        <v>0</v>
      </c>
    </row>
    <row r="17" spans="1:4" x14ac:dyDescent="0.5">
      <c r="A17" s="3"/>
      <c r="B17" s="4" t="s">
        <v>20</v>
      </c>
      <c r="C17" s="14">
        <v>2000</v>
      </c>
      <c r="D17" s="1">
        <v>0</v>
      </c>
    </row>
    <row r="18" spans="1:4" x14ac:dyDescent="0.5">
      <c r="A18" s="3"/>
      <c r="B18" s="4" t="s">
        <v>21</v>
      </c>
      <c r="C18" s="14">
        <v>3000</v>
      </c>
      <c r="D18" s="1">
        <v>0</v>
      </c>
    </row>
    <row r="19" spans="1:4" ht="22.5" customHeight="1" thickBot="1" x14ac:dyDescent="0.55000000000000004">
      <c r="A19" s="3"/>
      <c r="B19" s="13" t="s">
        <v>22</v>
      </c>
      <c r="C19" s="2" t="s">
        <v>23</v>
      </c>
      <c r="D19" s="1">
        <v>0</v>
      </c>
    </row>
    <row r="20" spans="1:4" ht="21.5" thickBot="1" x14ac:dyDescent="0.55000000000000004">
      <c r="A20" s="3"/>
      <c r="B20" s="4" t="s">
        <v>9</v>
      </c>
      <c r="C20" s="5">
        <f>SUM(C16:C19)</f>
        <v>9500</v>
      </c>
      <c r="D20" s="6">
        <f>SUM(D16:D19)</f>
        <v>0</v>
      </c>
    </row>
    <row r="21" spans="1:4" ht="47" customHeight="1" thickBot="1" x14ac:dyDescent="0.55000000000000004">
      <c r="A21" s="8"/>
      <c r="B21" s="9" t="s">
        <v>11</v>
      </c>
      <c r="C21" s="10" t="str">
        <f>VLOOKUP(C20, K:L,2,1)</f>
        <v>Silver: $10K (per month)</v>
      </c>
      <c r="D21" s="11" t="str">
        <f>VLOOKUP(D20, K:L,2,1)</f>
        <v>Silver: $10K (per month)</v>
      </c>
    </row>
    <row r="22" spans="1:4" x14ac:dyDescent="0.5">
      <c r="C22" s="12"/>
    </row>
    <row r="23" spans="1:4" x14ac:dyDescent="0.5">
      <c r="C23" s="12"/>
    </row>
  </sheetData>
  <sheetProtection sheet="1" objects="1" scenarios="1" selectLockedCells="1"/>
  <mergeCells count="3">
    <mergeCell ref="A2:B2"/>
    <mergeCell ref="A14:B14"/>
    <mergeCell ref="C1:D1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Limit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 Ray</dc:creator>
  <cp:keywords/>
  <dc:description/>
  <cp:lastModifiedBy>S Ray</cp:lastModifiedBy>
  <cp:revision/>
  <dcterms:created xsi:type="dcterms:W3CDTF">2025-08-11T17:57:13Z</dcterms:created>
  <dcterms:modified xsi:type="dcterms:W3CDTF">2026-05-01T08:00:50Z</dcterms:modified>
  <cp:category/>
  <cp:contentStatus/>
</cp:coreProperties>
</file>